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FD85277C-488B-4AAA-AC9A-B89FC3AAC790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Tabelle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1" l="1"/>
  <c r="E67" i="1"/>
  <c r="E68" i="1"/>
  <c r="E69" i="1"/>
  <c r="E70" i="1"/>
  <c r="E78" i="1"/>
  <c r="E79" i="1"/>
  <c r="E80" i="1"/>
  <c r="E81" i="1"/>
  <c r="E82" i="1"/>
  <c r="E15" i="1"/>
  <c r="E16" i="1"/>
  <c r="E17" i="1"/>
  <c r="E18" i="1"/>
  <c r="E19" i="1"/>
  <c r="E27" i="1"/>
  <c r="E28" i="1"/>
  <c r="E29" i="1"/>
  <c r="E30" i="1"/>
  <c r="E31" i="1"/>
  <c r="E39" i="1"/>
  <c r="E40" i="1"/>
  <c r="E41" i="1"/>
  <c r="E42" i="1"/>
  <c r="E43" i="1"/>
  <c r="D55" i="1"/>
  <c r="D10" i="1"/>
  <c r="E59" i="1" s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H53" i="1"/>
  <c r="B53" i="1"/>
  <c r="B52" i="1"/>
  <c r="D58" i="1"/>
  <c r="D13" i="1"/>
  <c r="E38" i="1" l="1"/>
  <c r="E26" i="1"/>
  <c r="E14" i="1"/>
  <c r="E77" i="1"/>
  <c r="E65" i="1"/>
  <c r="E37" i="1"/>
  <c r="E25" i="1"/>
  <c r="E58" i="1"/>
  <c r="E76" i="1"/>
  <c r="E64" i="1"/>
  <c r="E13" i="1"/>
  <c r="E36" i="1"/>
  <c r="E24" i="1"/>
  <c r="E87" i="1"/>
  <c r="E75" i="1"/>
  <c r="E63" i="1"/>
  <c r="E47" i="1"/>
  <c r="E35" i="1"/>
  <c r="E23" i="1"/>
  <c r="E86" i="1"/>
  <c r="E74" i="1"/>
  <c r="E62" i="1"/>
  <c r="E46" i="1"/>
  <c r="E34" i="1"/>
  <c r="E22" i="1"/>
  <c r="E85" i="1"/>
  <c r="E73" i="1"/>
  <c r="E61" i="1"/>
  <c r="E45" i="1"/>
  <c r="E33" i="1"/>
  <c r="E21" i="1"/>
  <c r="E84" i="1"/>
  <c r="E72" i="1"/>
  <c r="E60" i="1"/>
  <c r="E44" i="1"/>
  <c r="E32" i="1"/>
  <c r="E20" i="1"/>
  <c r="E83" i="1"/>
  <c r="E71" i="1"/>
  <c r="E89" i="1"/>
  <c r="E49" i="1"/>
  <c r="E88" i="1" l="1"/>
  <c r="D90" i="1" s="1"/>
  <c r="E48" i="1"/>
  <c r="D50" i="1" s="1"/>
  <c r="D91" i="1" s="1"/>
  <c r="D92" i="1" l="1"/>
  <c r="E92" i="1"/>
</calcChain>
</file>

<file path=xl/sharedStrings.xml><?xml version="1.0" encoding="utf-8"?>
<sst xmlns="http://schemas.openxmlformats.org/spreadsheetml/2006/main" count="49" uniqueCount="35">
  <si>
    <t>Daten zum Antragsteller</t>
  </si>
  <si>
    <t>Name</t>
  </si>
  <si>
    <t>Straße</t>
  </si>
  <si>
    <t>PLZ und Ort</t>
  </si>
  <si>
    <t>Abteilung</t>
  </si>
  <si>
    <t>Funktion</t>
  </si>
  <si>
    <t>Bemerkung:</t>
  </si>
  <si>
    <t>Jahr</t>
  </si>
  <si>
    <t>Datum</t>
  </si>
  <si>
    <t>Summe</t>
  </si>
  <si>
    <t>Datum, Unterschrift Antragsteller</t>
  </si>
  <si>
    <t>Datum, Unterschrift Abteilungsleiter</t>
  </si>
  <si>
    <t>Bitte keine Zusatzblätter verwenden sondern zusätzliche Formulare verwenden.</t>
  </si>
  <si>
    <t>Version 1.0</t>
  </si>
  <si>
    <t>TSV Durach 1921 e.V. - Antrag Erstattung Aufwände ÜL und Helfer</t>
  </si>
  <si>
    <t>Übungsleiter</t>
  </si>
  <si>
    <t>Helfer</t>
  </si>
  <si>
    <t>X</t>
  </si>
  <si>
    <t>Übungszeit</t>
  </si>
  <si>
    <t>Beginn</t>
  </si>
  <si>
    <t>Ende</t>
  </si>
  <si>
    <t>UE</t>
  </si>
  <si>
    <t>Dauer</t>
  </si>
  <si>
    <t>Sportstätte</t>
  </si>
  <si>
    <t>Sportart</t>
  </si>
  <si>
    <t>Stand: 12.11.2024</t>
  </si>
  <si>
    <t>Erstattungsbetrag</t>
  </si>
  <si>
    <t>Summe Erstattung Seite 1</t>
  </si>
  <si>
    <t>Nachweis Stunden Seite 1</t>
  </si>
  <si>
    <t>Nachweis Stunden Seite 2</t>
  </si>
  <si>
    <t>Summe Erstattung Seite 2</t>
  </si>
  <si>
    <t>Übertrag Erstattung Seite 1</t>
  </si>
  <si>
    <t>Erstattung Gesamt</t>
  </si>
  <si>
    <t>Seite 1/2</t>
  </si>
  <si>
    <t>Seite 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</si>
</sst>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/h&quot;;[Red]\-#,##0.00\ &quot;€/h&quot;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0" borderId="4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34" xfId="0" applyBorder="1" applyAlignment="1" applyProtection="1">
      <alignment horizontal="left" vertical="top"/>
      <protection locked="0"/>
    </xf>
    <xf numFmtId="0" fontId="0" fillId="0" borderId="15" xfId="0" applyBorder="1"/>
    <xf numFmtId="0" fontId="0" fillId="0" borderId="28" xfId="0" applyBorder="1"/>
    <xf numFmtId="0" fontId="0" fillId="0" borderId="32" xfId="0" applyBorder="1"/>
    <xf numFmtId="0" fontId="0" fillId="0" borderId="4" xfId="0" applyBorder="1" applyAlignment="1">
      <alignment horizontal="left" vertical="top"/>
    </xf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2" borderId="5" xfId="0" applyFill="1" applyBorder="1"/>
    <xf numFmtId="0" fontId="0" fillId="2" borderId="6" xfId="0" applyFill="1" applyBorder="1"/>
    <xf numFmtId="0" fontId="1" fillId="0" borderId="4" xfId="0" applyFont="1" applyBorder="1"/>
    <xf numFmtId="2" fontId="0" fillId="2" borderId="5" xfId="0" applyNumberFormat="1" applyFill="1" applyBorder="1"/>
    <xf numFmtId="165" fontId="1" fillId="2" borderId="10" xfId="0" applyNumberFormat="1" applyFont="1" applyFill="1" applyBorder="1"/>
    <xf numFmtId="8" fontId="0" fillId="2" borderId="21" xfId="0" applyNumberFormat="1" applyFill="1" applyBorder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right"/>
    </xf>
    <xf numFmtId="164" fontId="0" fillId="0" borderId="11" xfId="0" applyNumberFormat="1" applyBorder="1"/>
    <xf numFmtId="20" fontId="0" fillId="0" borderId="5" xfId="0" applyNumberFormat="1" applyBorder="1" applyProtection="1">
      <protection locked="0"/>
    </xf>
    <xf numFmtId="0" fontId="0" fillId="0" borderId="9" xfId="0" applyBorder="1"/>
    <xf numFmtId="0" fontId="0" fillId="0" borderId="8" xfId="0" applyBorder="1" applyAlignment="1">
      <alignment horizontal="left" vertical="top"/>
    </xf>
    <xf numFmtId="20" fontId="0" fillId="2" borderId="5" xfId="0" applyNumberFormat="1" applyFill="1" applyBorder="1"/>
    <xf numFmtId="0" fontId="2" fillId="0" borderId="0" xfId="0" applyFont="1"/>
    <xf numFmtId="0" fontId="3" fillId="0" borderId="0" xfId="0" applyFont="1" applyAlignment="1">
      <alignment horizontal="center" vertical="top"/>
    </xf>
    <xf numFmtId="0" fontId="0" fillId="0" borderId="5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left" vertical="top"/>
      <protection locked="0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0" fillId="0" borderId="29" xfId="0" applyBorder="1" applyAlignment="1" applyProtection="1">
      <alignment horizontal="left" vertical="top"/>
      <protection locked="0"/>
    </xf>
    <xf numFmtId="0" fontId="0" fillId="2" borderId="4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0" xfId="0" applyAlignment="1">
      <alignment horizontal="left" vertical="top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6" xfId="0" applyBorder="1"/>
    <xf numFmtId="0" fontId="0" fillId="0" borderId="10" xfId="0" applyBorder="1"/>
    <xf numFmtId="0" fontId="0" fillId="0" borderId="8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5" xfId="0" applyFill="1" applyBorder="1"/>
    <xf numFmtId="8" fontId="1" fillId="2" borderId="23" xfId="0" applyNumberFormat="1" applyFont="1" applyFill="1" applyBorder="1"/>
    <xf numFmtId="8" fontId="1" fillId="2" borderId="24" xfId="0" applyNumberFormat="1" applyFont="1" applyFill="1" applyBorder="1"/>
    <xf numFmtId="0" fontId="1" fillId="2" borderId="22" xfId="0" applyFont="1" applyFill="1" applyBorder="1" applyAlignment="1">
      <alignment vertical="top"/>
    </xf>
    <xf numFmtId="0" fontId="1" fillId="2" borderId="23" xfId="0" applyFont="1" applyFill="1" applyBorder="1" applyAlignment="1">
      <alignment vertical="top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9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19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8" fontId="0" fillId="2" borderId="20" xfId="0" applyNumberFormat="1" applyFill="1" applyBorder="1"/>
    <xf numFmtId="8" fontId="0" fillId="2" borderId="21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tabSelected="1" view="pageBreakPreview" zoomScaleNormal="100" zoomScaleSheetLayoutView="100" workbookViewId="0">
      <selection activeCell="F62" sqref="F62:G62"/>
    </sheetView>
  </sheetViews>
  <sheetFormatPr baseColWidth="10" defaultColWidth="9" defaultRowHeight="15" x14ac:dyDescent="0.25"/>
  <cols>
    <col min="1" max="1" width="11.5703125" customWidth="1"/>
    <col min="2" max="5" width="7.7109375" customWidth="1"/>
    <col min="6" max="6" width="2.28515625" customWidth="1"/>
    <col min="7" max="7" width="14.28515625" customWidth="1"/>
    <col min="8" max="8" width="27.140625" customWidth="1"/>
  </cols>
  <sheetData>
    <row r="1" spans="1:8" ht="15.75" x14ac:dyDescent="0.25">
      <c r="A1" s="31" t="s">
        <v>14</v>
      </c>
      <c r="B1" s="31"/>
      <c r="C1" s="31"/>
      <c r="D1" s="31"/>
      <c r="E1" s="31"/>
      <c r="F1" s="31"/>
      <c r="G1" s="31"/>
      <c r="H1" s="31"/>
    </row>
    <row r="2" spans="1:8" ht="15.75" thickBot="1" x14ac:dyDescent="0.3">
      <c r="A2" s="30" t="s">
        <v>17</v>
      </c>
    </row>
    <row r="3" spans="1:8" ht="15.75" thickBot="1" x14ac:dyDescent="0.3">
      <c r="A3" s="34" t="s">
        <v>0</v>
      </c>
      <c r="B3" s="35"/>
      <c r="C3" s="35"/>
      <c r="D3" s="35"/>
      <c r="E3" s="35"/>
      <c r="F3" s="35"/>
      <c r="G3" s="35"/>
      <c r="H3" s="36"/>
    </row>
    <row r="4" spans="1:8" x14ac:dyDescent="0.25">
      <c r="A4" s="7" t="s">
        <v>1</v>
      </c>
      <c r="B4" s="47"/>
      <c r="C4" s="48"/>
      <c r="D4" s="48"/>
      <c r="E4" s="48"/>
      <c r="F4" s="48"/>
      <c r="G4" s="48"/>
      <c r="H4" s="49"/>
    </row>
    <row r="5" spans="1:8" ht="15.75" thickBot="1" x14ac:dyDescent="0.3">
      <c r="A5" s="8" t="s">
        <v>2</v>
      </c>
      <c r="B5" s="39"/>
      <c r="C5" s="39"/>
      <c r="D5" s="39"/>
      <c r="E5" s="39"/>
      <c r="F5" s="45" t="s">
        <v>3</v>
      </c>
      <c r="G5" s="46"/>
      <c r="H5" s="6"/>
    </row>
    <row r="6" spans="1:8" x14ac:dyDescent="0.25">
      <c r="A6" s="9" t="s">
        <v>4</v>
      </c>
      <c r="B6" s="33"/>
      <c r="C6" s="33"/>
      <c r="D6" s="33"/>
      <c r="E6" s="33"/>
      <c r="F6" s="54" t="s">
        <v>5</v>
      </c>
      <c r="G6" s="54"/>
      <c r="H6" s="55"/>
    </row>
    <row r="7" spans="1:8" x14ac:dyDescent="0.25">
      <c r="A7" s="10" t="s">
        <v>6</v>
      </c>
      <c r="B7" s="32"/>
      <c r="C7" s="32"/>
      <c r="D7" s="32"/>
      <c r="E7" s="32"/>
      <c r="F7" s="2"/>
      <c r="G7" s="42" t="s">
        <v>15</v>
      </c>
      <c r="H7" s="51"/>
    </row>
    <row r="8" spans="1:8" ht="15.75" thickBot="1" x14ac:dyDescent="0.3">
      <c r="A8" s="13" t="s">
        <v>7</v>
      </c>
      <c r="B8" s="50"/>
      <c r="C8" s="50"/>
      <c r="D8" s="50"/>
      <c r="E8" s="50"/>
      <c r="F8" s="5"/>
      <c r="G8" s="52" t="s">
        <v>16</v>
      </c>
      <c r="H8" s="53"/>
    </row>
    <row r="9" spans="1:8" ht="15.75" thickBot="1" x14ac:dyDescent="0.3">
      <c r="B9" s="44"/>
      <c r="C9" s="44"/>
      <c r="D9" s="44"/>
      <c r="E9" s="44"/>
      <c r="H9" s="14"/>
    </row>
    <row r="10" spans="1:8" x14ac:dyDescent="0.25">
      <c r="A10" s="56" t="s">
        <v>28</v>
      </c>
      <c r="B10" s="57"/>
      <c r="C10" s="57"/>
      <c r="D10" s="58" t="str">
        <f>IF(AND($F$7="X",$F$8="X"),"Bitte wähle entweder ÜL oder Helfer",IF($F$7="X","Übungsleiter",IF($F$8="X","Helfer","Bitte wähle ÜL oder Helfer aus")))</f>
        <v>Bitte wähle ÜL oder Helfer aus</v>
      </c>
      <c r="E10" s="58"/>
      <c r="F10" s="58"/>
      <c r="G10" s="58"/>
      <c r="H10" s="59"/>
    </row>
    <row r="11" spans="1:8" x14ac:dyDescent="0.25">
      <c r="A11" s="40" t="s">
        <v>18</v>
      </c>
      <c r="B11" s="41"/>
      <c r="C11" s="41"/>
      <c r="D11" s="41"/>
      <c r="E11" s="41"/>
      <c r="F11" s="60" t="s">
        <v>24</v>
      </c>
      <c r="G11" s="60"/>
      <c r="H11" s="16" t="s">
        <v>23</v>
      </c>
    </row>
    <row r="12" spans="1:8" x14ac:dyDescent="0.25">
      <c r="A12" s="17" t="s">
        <v>8</v>
      </c>
      <c r="B12" s="11" t="s">
        <v>19</v>
      </c>
      <c r="C12" s="11" t="s">
        <v>20</v>
      </c>
      <c r="D12" s="11" t="s">
        <v>22</v>
      </c>
      <c r="E12" s="15" t="s">
        <v>21</v>
      </c>
      <c r="F12" s="42"/>
      <c r="G12" s="42"/>
      <c r="H12" s="12"/>
    </row>
    <row r="13" spans="1:8" x14ac:dyDescent="0.25">
      <c r="A13" s="1"/>
      <c r="B13" s="26"/>
      <c r="C13" s="26"/>
      <c r="D13" s="29">
        <f>C13-B13</f>
        <v>0</v>
      </c>
      <c r="E13" s="18">
        <f>IF($D$10="Übungsleiter",ROUNDDOWN(D13*24/0.75,0),IF($D$10="Helfer",ROUNDDOWN(D13*24*4,0)/4,0))</f>
        <v>0</v>
      </c>
      <c r="F13" s="43"/>
      <c r="G13" s="43"/>
      <c r="H13" s="3"/>
    </row>
    <row r="14" spans="1:8" x14ac:dyDescent="0.25">
      <c r="A14" s="1"/>
      <c r="B14" s="2"/>
      <c r="C14" s="2"/>
      <c r="D14" s="29">
        <f t="shared" ref="D14:D47" si="0">C14-B14</f>
        <v>0</v>
      </c>
      <c r="E14" s="18">
        <f t="shared" ref="E14:E47" si="1">IF($D$10="Übungsleiter",ROUNDDOWN(D14*24/0.75,0),IF($D$10="Helfer",ROUNDDOWN(D14*24*4,0)/4,0))</f>
        <v>0</v>
      </c>
      <c r="F14" s="43"/>
      <c r="G14" s="43"/>
      <c r="H14" s="3"/>
    </row>
    <row r="15" spans="1:8" x14ac:dyDescent="0.25">
      <c r="A15" s="4"/>
      <c r="B15" s="2"/>
      <c r="C15" s="2"/>
      <c r="D15" s="29">
        <f t="shared" si="0"/>
        <v>0</v>
      </c>
      <c r="E15" s="18">
        <f t="shared" si="1"/>
        <v>0</v>
      </c>
      <c r="F15" s="43"/>
      <c r="G15" s="43"/>
      <c r="H15" s="3"/>
    </row>
    <row r="16" spans="1:8" x14ac:dyDescent="0.25">
      <c r="A16" s="4"/>
      <c r="B16" s="2"/>
      <c r="C16" s="2"/>
      <c r="D16" s="29">
        <f t="shared" si="0"/>
        <v>0</v>
      </c>
      <c r="E16" s="18">
        <f t="shared" si="1"/>
        <v>0</v>
      </c>
      <c r="F16" s="43"/>
      <c r="G16" s="43"/>
      <c r="H16" s="3"/>
    </row>
    <row r="17" spans="1:8" x14ac:dyDescent="0.25">
      <c r="A17" s="4"/>
      <c r="B17" s="2"/>
      <c r="C17" s="2"/>
      <c r="D17" s="29">
        <f t="shared" si="0"/>
        <v>0</v>
      </c>
      <c r="E17" s="18">
        <f t="shared" si="1"/>
        <v>0</v>
      </c>
      <c r="F17" s="43"/>
      <c r="G17" s="43"/>
      <c r="H17" s="3"/>
    </row>
    <row r="18" spans="1:8" x14ac:dyDescent="0.25">
      <c r="A18" s="4"/>
      <c r="B18" s="2"/>
      <c r="C18" s="2"/>
      <c r="D18" s="29">
        <f t="shared" si="0"/>
        <v>0</v>
      </c>
      <c r="E18" s="18">
        <f t="shared" si="1"/>
        <v>0</v>
      </c>
      <c r="F18" s="43"/>
      <c r="G18" s="43"/>
      <c r="H18" s="3"/>
    </row>
    <row r="19" spans="1:8" x14ac:dyDescent="0.25">
      <c r="A19" s="4"/>
      <c r="B19" s="2"/>
      <c r="C19" s="2"/>
      <c r="D19" s="29">
        <f t="shared" si="0"/>
        <v>0</v>
      </c>
      <c r="E19" s="18">
        <f t="shared" si="1"/>
        <v>0</v>
      </c>
      <c r="F19" s="43"/>
      <c r="G19" s="43"/>
      <c r="H19" s="3"/>
    </row>
    <row r="20" spans="1:8" x14ac:dyDescent="0.25">
      <c r="A20" s="4"/>
      <c r="B20" s="2"/>
      <c r="C20" s="2"/>
      <c r="D20" s="29">
        <f t="shared" si="0"/>
        <v>0</v>
      </c>
      <c r="E20" s="18">
        <f t="shared" si="1"/>
        <v>0</v>
      </c>
      <c r="F20" s="43"/>
      <c r="G20" s="43"/>
      <c r="H20" s="3"/>
    </row>
    <row r="21" spans="1:8" x14ac:dyDescent="0.25">
      <c r="A21" s="4"/>
      <c r="B21" s="2"/>
      <c r="C21" s="2"/>
      <c r="D21" s="29">
        <f t="shared" si="0"/>
        <v>0</v>
      </c>
      <c r="E21" s="18">
        <f t="shared" si="1"/>
        <v>0</v>
      </c>
      <c r="F21" s="43"/>
      <c r="G21" s="43"/>
      <c r="H21" s="3"/>
    </row>
    <row r="22" spans="1:8" x14ac:dyDescent="0.25">
      <c r="A22" s="4"/>
      <c r="B22" s="2"/>
      <c r="C22" s="2"/>
      <c r="D22" s="29">
        <f t="shared" si="0"/>
        <v>0</v>
      </c>
      <c r="E22" s="18">
        <f t="shared" si="1"/>
        <v>0</v>
      </c>
      <c r="F22" s="43"/>
      <c r="G22" s="43"/>
      <c r="H22" s="3"/>
    </row>
    <row r="23" spans="1:8" x14ac:dyDescent="0.25">
      <c r="A23" s="4"/>
      <c r="B23" s="2"/>
      <c r="C23" s="2"/>
      <c r="D23" s="29">
        <f t="shared" si="0"/>
        <v>0</v>
      </c>
      <c r="E23" s="18">
        <f t="shared" si="1"/>
        <v>0</v>
      </c>
      <c r="F23" s="43"/>
      <c r="G23" s="43"/>
      <c r="H23" s="3"/>
    </row>
    <row r="24" spans="1:8" x14ac:dyDescent="0.25">
      <c r="A24" s="4"/>
      <c r="B24" s="2"/>
      <c r="C24" s="2"/>
      <c r="D24" s="29">
        <f t="shared" si="0"/>
        <v>0</v>
      </c>
      <c r="E24" s="18">
        <f t="shared" si="1"/>
        <v>0</v>
      </c>
      <c r="F24" s="43"/>
      <c r="G24" s="43"/>
      <c r="H24" s="3"/>
    </row>
    <row r="25" spans="1:8" x14ac:dyDescent="0.25">
      <c r="A25" s="4"/>
      <c r="B25" s="2"/>
      <c r="C25" s="2"/>
      <c r="D25" s="29">
        <f t="shared" si="0"/>
        <v>0</v>
      </c>
      <c r="E25" s="18">
        <f t="shared" si="1"/>
        <v>0</v>
      </c>
      <c r="F25" s="43"/>
      <c r="G25" s="43"/>
      <c r="H25" s="3"/>
    </row>
    <row r="26" spans="1:8" x14ac:dyDescent="0.25">
      <c r="A26" s="4"/>
      <c r="B26" s="2"/>
      <c r="C26" s="2"/>
      <c r="D26" s="29">
        <f t="shared" si="0"/>
        <v>0</v>
      </c>
      <c r="E26" s="18">
        <f t="shared" si="1"/>
        <v>0</v>
      </c>
      <c r="F26" s="43"/>
      <c r="G26" s="43"/>
      <c r="H26" s="3"/>
    </row>
    <row r="27" spans="1:8" x14ac:dyDescent="0.25">
      <c r="A27" s="4"/>
      <c r="B27" s="2"/>
      <c r="C27" s="2"/>
      <c r="D27" s="29">
        <f t="shared" si="0"/>
        <v>0</v>
      </c>
      <c r="E27" s="18">
        <f t="shared" si="1"/>
        <v>0</v>
      </c>
      <c r="F27" s="43"/>
      <c r="G27" s="43"/>
      <c r="H27" s="3"/>
    </row>
    <row r="28" spans="1:8" x14ac:dyDescent="0.25">
      <c r="A28" s="4"/>
      <c r="B28" s="2"/>
      <c r="C28" s="2"/>
      <c r="D28" s="29">
        <f t="shared" si="0"/>
        <v>0</v>
      </c>
      <c r="E28" s="18">
        <f t="shared" si="1"/>
        <v>0</v>
      </c>
      <c r="F28" s="43"/>
      <c r="G28" s="43"/>
      <c r="H28" s="3"/>
    </row>
    <row r="29" spans="1:8" x14ac:dyDescent="0.25">
      <c r="A29" s="4"/>
      <c r="B29" s="2"/>
      <c r="C29" s="2"/>
      <c r="D29" s="29">
        <f t="shared" si="0"/>
        <v>0</v>
      </c>
      <c r="E29" s="18">
        <f t="shared" si="1"/>
        <v>0</v>
      </c>
      <c r="F29" s="43"/>
      <c r="G29" s="43"/>
      <c r="H29" s="3"/>
    </row>
    <row r="30" spans="1:8" x14ac:dyDescent="0.25">
      <c r="A30" s="4"/>
      <c r="B30" s="2"/>
      <c r="C30" s="2"/>
      <c r="D30" s="29">
        <f t="shared" si="0"/>
        <v>0</v>
      </c>
      <c r="E30" s="18">
        <f t="shared" si="1"/>
        <v>0</v>
      </c>
      <c r="F30" s="43"/>
      <c r="G30" s="43"/>
      <c r="H30" s="3"/>
    </row>
    <row r="31" spans="1:8" x14ac:dyDescent="0.25">
      <c r="A31" s="4"/>
      <c r="B31" s="2"/>
      <c r="C31" s="2"/>
      <c r="D31" s="29">
        <f t="shared" si="0"/>
        <v>0</v>
      </c>
      <c r="E31" s="18">
        <f t="shared" si="1"/>
        <v>0</v>
      </c>
      <c r="F31" s="43"/>
      <c r="G31" s="43"/>
      <c r="H31" s="3"/>
    </row>
    <row r="32" spans="1:8" x14ac:dyDescent="0.25">
      <c r="A32" s="4"/>
      <c r="B32" s="2"/>
      <c r="C32" s="2"/>
      <c r="D32" s="29">
        <f t="shared" si="0"/>
        <v>0</v>
      </c>
      <c r="E32" s="18">
        <f t="shared" si="1"/>
        <v>0</v>
      </c>
      <c r="F32" s="43"/>
      <c r="G32" s="43"/>
      <c r="H32" s="3"/>
    </row>
    <row r="33" spans="1:8" x14ac:dyDescent="0.25">
      <c r="A33" s="4"/>
      <c r="B33" s="2"/>
      <c r="C33" s="2"/>
      <c r="D33" s="29">
        <f t="shared" si="0"/>
        <v>0</v>
      </c>
      <c r="E33" s="18">
        <f t="shared" si="1"/>
        <v>0</v>
      </c>
      <c r="F33" s="43"/>
      <c r="G33" s="43"/>
      <c r="H33" s="3"/>
    </row>
    <row r="34" spans="1:8" x14ac:dyDescent="0.25">
      <c r="A34" s="4"/>
      <c r="B34" s="2"/>
      <c r="C34" s="2"/>
      <c r="D34" s="29">
        <f t="shared" si="0"/>
        <v>0</v>
      </c>
      <c r="E34" s="18">
        <f t="shared" si="1"/>
        <v>0</v>
      </c>
      <c r="F34" s="43"/>
      <c r="G34" s="43"/>
      <c r="H34" s="3"/>
    </row>
    <row r="35" spans="1:8" x14ac:dyDescent="0.25">
      <c r="A35" s="4"/>
      <c r="B35" s="2"/>
      <c r="C35" s="2"/>
      <c r="D35" s="29">
        <f t="shared" si="0"/>
        <v>0</v>
      </c>
      <c r="E35" s="18">
        <f t="shared" si="1"/>
        <v>0</v>
      </c>
      <c r="F35" s="43"/>
      <c r="G35" s="43"/>
      <c r="H35" s="3"/>
    </row>
    <row r="36" spans="1:8" x14ac:dyDescent="0.25">
      <c r="A36" s="4"/>
      <c r="B36" s="2"/>
      <c r="C36" s="2"/>
      <c r="D36" s="29">
        <f t="shared" si="0"/>
        <v>0</v>
      </c>
      <c r="E36" s="18">
        <f t="shared" si="1"/>
        <v>0</v>
      </c>
      <c r="F36" s="43"/>
      <c r="G36" s="43"/>
      <c r="H36" s="3"/>
    </row>
    <row r="37" spans="1:8" x14ac:dyDescent="0.25">
      <c r="A37" s="4"/>
      <c r="B37" s="2"/>
      <c r="C37" s="2"/>
      <c r="D37" s="29">
        <f t="shared" si="0"/>
        <v>0</v>
      </c>
      <c r="E37" s="18">
        <f t="shared" si="1"/>
        <v>0</v>
      </c>
      <c r="F37" s="43"/>
      <c r="G37" s="43"/>
      <c r="H37" s="3"/>
    </row>
    <row r="38" spans="1:8" x14ac:dyDescent="0.25">
      <c r="A38" s="4"/>
      <c r="B38" s="2"/>
      <c r="C38" s="2"/>
      <c r="D38" s="29">
        <f t="shared" si="0"/>
        <v>0</v>
      </c>
      <c r="E38" s="18">
        <f t="shared" si="1"/>
        <v>0</v>
      </c>
      <c r="F38" s="43"/>
      <c r="G38" s="43"/>
      <c r="H38" s="3"/>
    </row>
    <row r="39" spans="1:8" x14ac:dyDescent="0.25">
      <c r="A39" s="4"/>
      <c r="B39" s="2"/>
      <c r="C39" s="2"/>
      <c r="D39" s="29">
        <f t="shared" si="0"/>
        <v>0</v>
      </c>
      <c r="E39" s="18">
        <f t="shared" si="1"/>
        <v>0</v>
      </c>
      <c r="F39" s="43"/>
      <c r="G39" s="43"/>
      <c r="H39" s="3"/>
    </row>
    <row r="40" spans="1:8" x14ac:dyDescent="0.25">
      <c r="A40" s="4"/>
      <c r="B40" s="2"/>
      <c r="C40" s="2"/>
      <c r="D40" s="29">
        <f t="shared" si="0"/>
        <v>0</v>
      </c>
      <c r="E40" s="18">
        <f t="shared" si="1"/>
        <v>0</v>
      </c>
      <c r="F40" s="43"/>
      <c r="G40" s="43"/>
      <c r="H40" s="3"/>
    </row>
    <row r="41" spans="1:8" x14ac:dyDescent="0.25">
      <c r="A41" s="4"/>
      <c r="B41" s="2"/>
      <c r="C41" s="2"/>
      <c r="D41" s="29">
        <f t="shared" si="0"/>
        <v>0</v>
      </c>
      <c r="E41" s="18">
        <f t="shared" si="1"/>
        <v>0</v>
      </c>
      <c r="F41" s="43"/>
      <c r="G41" s="43"/>
      <c r="H41" s="3"/>
    </row>
    <row r="42" spans="1:8" x14ac:dyDescent="0.25">
      <c r="A42" s="4"/>
      <c r="B42" s="2"/>
      <c r="C42" s="2"/>
      <c r="D42" s="29">
        <f t="shared" si="0"/>
        <v>0</v>
      </c>
      <c r="E42" s="18">
        <f t="shared" si="1"/>
        <v>0</v>
      </c>
      <c r="F42" s="43"/>
      <c r="G42" s="43"/>
      <c r="H42" s="3"/>
    </row>
    <row r="43" spans="1:8" x14ac:dyDescent="0.25">
      <c r="A43" s="4"/>
      <c r="B43" s="2"/>
      <c r="C43" s="2"/>
      <c r="D43" s="29">
        <f t="shared" si="0"/>
        <v>0</v>
      </c>
      <c r="E43" s="18">
        <f t="shared" si="1"/>
        <v>0</v>
      </c>
      <c r="F43" s="43"/>
      <c r="G43" s="43"/>
      <c r="H43" s="3"/>
    </row>
    <row r="44" spans="1:8" x14ac:dyDescent="0.25">
      <c r="A44" s="4"/>
      <c r="B44" s="2"/>
      <c r="C44" s="2"/>
      <c r="D44" s="29">
        <f t="shared" si="0"/>
        <v>0</v>
      </c>
      <c r="E44" s="18">
        <f t="shared" si="1"/>
        <v>0</v>
      </c>
      <c r="F44" s="43"/>
      <c r="G44" s="43"/>
      <c r="H44" s="3"/>
    </row>
    <row r="45" spans="1:8" x14ac:dyDescent="0.25">
      <c r="A45" s="4"/>
      <c r="B45" s="2"/>
      <c r="C45" s="2"/>
      <c r="D45" s="29">
        <f t="shared" si="0"/>
        <v>0</v>
      </c>
      <c r="E45" s="18">
        <f t="shared" si="1"/>
        <v>0</v>
      </c>
      <c r="F45" s="43"/>
      <c r="G45" s="43"/>
      <c r="H45" s="3"/>
    </row>
    <row r="46" spans="1:8" x14ac:dyDescent="0.25">
      <c r="A46" s="4"/>
      <c r="B46" s="2"/>
      <c r="C46" s="2"/>
      <c r="D46" s="29">
        <f t="shared" si="0"/>
        <v>0</v>
      </c>
      <c r="E46" s="18">
        <f t="shared" si="1"/>
        <v>0</v>
      </c>
      <c r="F46" s="43"/>
      <c r="G46" s="43"/>
      <c r="H46" s="3"/>
    </row>
    <row r="47" spans="1:8" x14ac:dyDescent="0.25">
      <c r="A47" s="4"/>
      <c r="B47" s="2"/>
      <c r="C47" s="2"/>
      <c r="D47" s="29">
        <f t="shared" si="0"/>
        <v>0</v>
      </c>
      <c r="E47" s="18">
        <f t="shared" si="1"/>
        <v>0</v>
      </c>
      <c r="F47" s="43"/>
      <c r="G47" s="43"/>
      <c r="H47" s="3"/>
    </row>
    <row r="48" spans="1:8" ht="15.75" thickBot="1" x14ac:dyDescent="0.3">
      <c r="A48" s="37" t="s">
        <v>9</v>
      </c>
      <c r="B48" s="38"/>
      <c r="C48" s="38"/>
      <c r="D48" s="38"/>
      <c r="E48" s="19">
        <f>SUM(E13:E47)</f>
        <v>0</v>
      </c>
      <c r="F48" s="65"/>
      <c r="G48" s="66"/>
      <c r="H48" s="67"/>
    </row>
    <row r="49" spans="1:8" x14ac:dyDescent="0.25">
      <c r="A49" s="68" t="s">
        <v>26</v>
      </c>
      <c r="B49" s="69"/>
      <c r="C49" s="69"/>
      <c r="D49" s="69"/>
      <c r="E49" s="20">
        <f>IF($D$10="Helfer",5,IF($D$10="Übungsleiter",14*0.75,0))</f>
        <v>0</v>
      </c>
    </row>
    <row r="50" spans="1:8" ht="15.75" thickBot="1" x14ac:dyDescent="0.3">
      <c r="A50" s="63" t="s">
        <v>27</v>
      </c>
      <c r="B50" s="64"/>
      <c r="C50" s="64"/>
      <c r="D50" s="61">
        <f>E49*E48</f>
        <v>0</v>
      </c>
      <c r="E50" s="62"/>
      <c r="H50" t="s">
        <v>33</v>
      </c>
    </row>
    <row r="51" spans="1:8" ht="15.75" thickBot="1" x14ac:dyDescent="0.3">
      <c r="A51" s="34" t="s">
        <v>0</v>
      </c>
      <c r="B51" s="35"/>
      <c r="C51" s="35"/>
      <c r="D51" s="35"/>
      <c r="E51" s="35"/>
      <c r="F51" s="35"/>
      <c r="G51" s="35"/>
      <c r="H51" s="36"/>
    </row>
    <row r="52" spans="1:8" x14ac:dyDescent="0.25">
      <c r="A52" s="7" t="s">
        <v>1</v>
      </c>
      <c r="B52" s="70">
        <f>B4</f>
        <v>0</v>
      </c>
      <c r="C52" s="71"/>
      <c r="D52" s="71"/>
      <c r="E52" s="71"/>
      <c r="F52" s="71"/>
      <c r="G52" s="71"/>
      <c r="H52" s="72"/>
    </row>
    <row r="53" spans="1:8" ht="15.75" thickBot="1" x14ac:dyDescent="0.3">
      <c r="A53" s="27" t="s">
        <v>2</v>
      </c>
      <c r="B53" s="73">
        <f>B5</f>
        <v>0</v>
      </c>
      <c r="C53" s="73"/>
      <c r="D53" s="73"/>
      <c r="E53" s="73"/>
      <c r="F53" s="74" t="s">
        <v>3</v>
      </c>
      <c r="G53" s="75"/>
      <c r="H53" s="28">
        <f>H5</f>
        <v>0</v>
      </c>
    </row>
    <row r="54" spans="1:8" ht="15.75" thickBot="1" x14ac:dyDescent="0.3">
      <c r="D54" s="21"/>
      <c r="E54" s="22"/>
    </row>
    <row r="55" spans="1:8" x14ac:dyDescent="0.25">
      <c r="A55" s="56" t="s">
        <v>29</v>
      </c>
      <c r="B55" s="57"/>
      <c r="C55" s="57"/>
      <c r="D55" s="58" t="str">
        <f>IF(AND($F$7="X",$F$8="X"),"Bitte wähle entweder ÜL oder Helfer",IF($F$7="X","Übungsleiter",IF($F$8="X","Helfer","Bitte wähle ÜL oder Helfer aus")))</f>
        <v>Bitte wähle ÜL oder Helfer aus</v>
      </c>
      <c r="E55" s="58"/>
      <c r="F55" s="58"/>
      <c r="G55" s="58"/>
      <c r="H55" s="59"/>
    </row>
    <row r="56" spans="1:8" x14ac:dyDescent="0.25">
      <c r="A56" s="40" t="s">
        <v>18</v>
      </c>
      <c r="B56" s="41"/>
      <c r="C56" s="41"/>
      <c r="D56" s="41"/>
      <c r="E56" s="41"/>
      <c r="F56" s="60" t="s">
        <v>24</v>
      </c>
      <c r="G56" s="60"/>
      <c r="H56" s="16" t="s">
        <v>23</v>
      </c>
    </row>
    <row r="57" spans="1:8" x14ac:dyDescent="0.25">
      <c r="A57" s="17" t="s">
        <v>8</v>
      </c>
      <c r="B57" s="11" t="s">
        <v>19</v>
      </c>
      <c r="C57" s="11" t="s">
        <v>20</v>
      </c>
      <c r="D57" s="11" t="s">
        <v>22</v>
      </c>
      <c r="E57" s="15" t="s">
        <v>21</v>
      </c>
      <c r="F57" s="42"/>
      <c r="G57" s="42"/>
      <c r="H57" s="12"/>
    </row>
    <row r="58" spans="1:8" x14ac:dyDescent="0.25">
      <c r="A58" s="1"/>
      <c r="B58" s="26"/>
      <c r="C58" s="26"/>
      <c r="D58" s="29">
        <f>C58-B58</f>
        <v>0</v>
      </c>
      <c r="E58" s="18">
        <f t="shared" ref="E58:E87" si="2">IF($D$10="Übungsleiter",ROUNDDOWN(D58*24/0.75,0),IF($D$10="Helfer",ROUNDDOWN(D58*24*4,0)/4,0))</f>
        <v>0</v>
      </c>
      <c r="F58" s="43"/>
      <c r="G58" s="43"/>
      <c r="H58" s="3"/>
    </row>
    <row r="59" spans="1:8" x14ac:dyDescent="0.25">
      <c r="A59" s="1"/>
      <c r="B59" s="26"/>
      <c r="C59" s="26"/>
      <c r="D59" s="29">
        <f t="shared" ref="D59:D87" si="3">C59-B59</f>
        <v>0</v>
      </c>
      <c r="E59" s="18">
        <f t="shared" si="2"/>
        <v>0</v>
      </c>
      <c r="F59" s="43"/>
      <c r="G59" s="43"/>
      <c r="H59" s="3"/>
    </row>
    <row r="60" spans="1:8" x14ac:dyDescent="0.25">
      <c r="A60" s="4"/>
      <c r="B60" s="2"/>
      <c r="C60" s="2"/>
      <c r="D60" s="29">
        <f t="shared" si="3"/>
        <v>0</v>
      </c>
      <c r="E60" s="18">
        <f t="shared" si="2"/>
        <v>0</v>
      </c>
      <c r="F60" s="43"/>
      <c r="G60" s="43"/>
      <c r="H60" s="3"/>
    </row>
    <row r="61" spans="1:8" x14ac:dyDescent="0.25">
      <c r="A61" s="4"/>
      <c r="B61" s="2"/>
      <c r="C61" s="2"/>
      <c r="D61" s="29">
        <f t="shared" si="3"/>
        <v>0</v>
      </c>
      <c r="E61" s="18">
        <f t="shared" si="2"/>
        <v>0</v>
      </c>
      <c r="F61" s="43"/>
      <c r="G61" s="43"/>
      <c r="H61" s="3"/>
    </row>
    <row r="62" spans="1:8" x14ac:dyDescent="0.25">
      <c r="A62" s="4"/>
      <c r="B62" s="2"/>
      <c r="C62" s="2"/>
      <c r="D62" s="29">
        <f t="shared" si="3"/>
        <v>0</v>
      </c>
      <c r="E62" s="18">
        <f t="shared" si="2"/>
        <v>0</v>
      </c>
      <c r="F62" s="43"/>
      <c r="G62" s="43"/>
      <c r="H62" s="3"/>
    </row>
    <row r="63" spans="1:8" x14ac:dyDescent="0.25">
      <c r="A63" s="4"/>
      <c r="B63" s="2"/>
      <c r="C63" s="2"/>
      <c r="D63" s="29">
        <f t="shared" si="3"/>
        <v>0</v>
      </c>
      <c r="E63" s="18">
        <f t="shared" si="2"/>
        <v>0</v>
      </c>
      <c r="F63" s="43"/>
      <c r="G63" s="43"/>
      <c r="H63" s="3"/>
    </row>
    <row r="64" spans="1:8" x14ac:dyDescent="0.25">
      <c r="A64" s="4"/>
      <c r="B64" s="2"/>
      <c r="C64" s="2"/>
      <c r="D64" s="29">
        <f t="shared" si="3"/>
        <v>0</v>
      </c>
      <c r="E64" s="18">
        <f t="shared" si="2"/>
        <v>0</v>
      </c>
      <c r="F64" s="43"/>
      <c r="G64" s="43"/>
      <c r="H64" s="3"/>
    </row>
    <row r="65" spans="1:8" x14ac:dyDescent="0.25">
      <c r="A65" s="4"/>
      <c r="B65" s="2"/>
      <c r="C65" s="2"/>
      <c r="D65" s="29">
        <f t="shared" si="3"/>
        <v>0</v>
      </c>
      <c r="E65" s="18">
        <f t="shared" si="2"/>
        <v>0</v>
      </c>
      <c r="F65" s="43"/>
      <c r="G65" s="43"/>
      <c r="H65" s="3"/>
    </row>
    <row r="66" spans="1:8" x14ac:dyDescent="0.25">
      <c r="A66" s="4"/>
      <c r="B66" s="2"/>
      <c r="C66" s="2"/>
      <c r="D66" s="29">
        <f t="shared" si="3"/>
        <v>0</v>
      </c>
      <c r="E66" s="18">
        <f t="shared" si="2"/>
        <v>0</v>
      </c>
      <c r="F66" s="43"/>
      <c r="G66" s="43"/>
      <c r="H66" s="3"/>
    </row>
    <row r="67" spans="1:8" x14ac:dyDescent="0.25">
      <c r="A67" s="4"/>
      <c r="B67" s="2"/>
      <c r="C67" s="2"/>
      <c r="D67" s="29">
        <f t="shared" si="3"/>
        <v>0</v>
      </c>
      <c r="E67" s="18">
        <f t="shared" si="2"/>
        <v>0</v>
      </c>
      <c r="F67" s="43"/>
      <c r="G67" s="43"/>
      <c r="H67" s="3"/>
    </row>
    <row r="68" spans="1:8" x14ac:dyDescent="0.25">
      <c r="A68" s="4"/>
      <c r="B68" s="2"/>
      <c r="C68" s="2"/>
      <c r="D68" s="29">
        <f t="shared" si="3"/>
        <v>0</v>
      </c>
      <c r="E68" s="18">
        <f t="shared" si="2"/>
        <v>0</v>
      </c>
      <c r="F68" s="43"/>
      <c r="G68" s="43"/>
      <c r="H68" s="3"/>
    </row>
    <row r="69" spans="1:8" x14ac:dyDescent="0.25">
      <c r="A69" s="4"/>
      <c r="B69" s="2"/>
      <c r="C69" s="2"/>
      <c r="D69" s="29">
        <f t="shared" si="3"/>
        <v>0</v>
      </c>
      <c r="E69" s="18">
        <f t="shared" si="2"/>
        <v>0</v>
      </c>
      <c r="F69" s="43"/>
      <c r="G69" s="43"/>
      <c r="H69" s="3"/>
    </row>
    <row r="70" spans="1:8" x14ac:dyDescent="0.25">
      <c r="A70" s="4"/>
      <c r="B70" s="2"/>
      <c r="C70" s="2"/>
      <c r="D70" s="29">
        <f t="shared" si="3"/>
        <v>0</v>
      </c>
      <c r="E70" s="18">
        <f t="shared" si="2"/>
        <v>0</v>
      </c>
      <c r="F70" s="43"/>
      <c r="G70" s="43"/>
      <c r="H70" s="3"/>
    </row>
    <row r="71" spans="1:8" x14ac:dyDescent="0.25">
      <c r="A71" s="4"/>
      <c r="B71" s="2"/>
      <c r="C71" s="2"/>
      <c r="D71" s="29">
        <f t="shared" si="3"/>
        <v>0</v>
      </c>
      <c r="E71" s="18">
        <f t="shared" si="2"/>
        <v>0</v>
      </c>
      <c r="F71" s="43"/>
      <c r="G71" s="43"/>
      <c r="H71" s="3"/>
    </row>
    <row r="72" spans="1:8" x14ac:dyDescent="0.25">
      <c r="A72" s="4"/>
      <c r="B72" s="2"/>
      <c r="C72" s="2"/>
      <c r="D72" s="29">
        <f t="shared" si="3"/>
        <v>0</v>
      </c>
      <c r="E72" s="18">
        <f t="shared" si="2"/>
        <v>0</v>
      </c>
      <c r="F72" s="43"/>
      <c r="G72" s="43"/>
      <c r="H72" s="3"/>
    </row>
    <row r="73" spans="1:8" x14ac:dyDescent="0.25">
      <c r="A73" s="4"/>
      <c r="B73" s="2"/>
      <c r="C73" s="2"/>
      <c r="D73" s="29">
        <f t="shared" si="3"/>
        <v>0</v>
      </c>
      <c r="E73" s="18">
        <f t="shared" si="2"/>
        <v>0</v>
      </c>
      <c r="F73" s="43"/>
      <c r="G73" s="43"/>
      <c r="H73" s="3"/>
    </row>
    <row r="74" spans="1:8" x14ac:dyDescent="0.25">
      <c r="A74" s="4"/>
      <c r="B74" s="2"/>
      <c r="C74" s="2"/>
      <c r="D74" s="29">
        <f t="shared" si="3"/>
        <v>0</v>
      </c>
      <c r="E74" s="18">
        <f t="shared" si="2"/>
        <v>0</v>
      </c>
      <c r="F74" s="43"/>
      <c r="G74" s="43"/>
      <c r="H74" s="3"/>
    </row>
    <row r="75" spans="1:8" x14ac:dyDescent="0.25">
      <c r="A75" s="4"/>
      <c r="B75" s="2"/>
      <c r="C75" s="2"/>
      <c r="D75" s="29">
        <f t="shared" si="3"/>
        <v>0</v>
      </c>
      <c r="E75" s="18">
        <f t="shared" si="2"/>
        <v>0</v>
      </c>
      <c r="F75" s="43"/>
      <c r="G75" s="43"/>
      <c r="H75" s="3"/>
    </row>
    <row r="76" spans="1:8" x14ac:dyDescent="0.25">
      <c r="A76" s="4"/>
      <c r="B76" s="2"/>
      <c r="C76" s="2"/>
      <c r="D76" s="29">
        <f t="shared" si="3"/>
        <v>0</v>
      </c>
      <c r="E76" s="18">
        <f t="shared" si="2"/>
        <v>0</v>
      </c>
      <c r="F76" s="43"/>
      <c r="G76" s="43"/>
      <c r="H76" s="3"/>
    </row>
    <row r="77" spans="1:8" x14ac:dyDescent="0.25">
      <c r="A77" s="4"/>
      <c r="B77" s="2"/>
      <c r="C77" s="2"/>
      <c r="D77" s="29">
        <f t="shared" si="3"/>
        <v>0</v>
      </c>
      <c r="E77" s="18">
        <f t="shared" si="2"/>
        <v>0</v>
      </c>
      <c r="F77" s="43"/>
      <c r="G77" s="43"/>
      <c r="H77" s="3"/>
    </row>
    <row r="78" spans="1:8" x14ac:dyDescent="0.25">
      <c r="A78" s="4"/>
      <c r="B78" s="2"/>
      <c r="C78" s="2"/>
      <c r="D78" s="29">
        <f t="shared" si="3"/>
        <v>0</v>
      </c>
      <c r="E78" s="18">
        <f t="shared" si="2"/>
        <v>0</v>
      </c>
      <c r="F78" s="43"/>
      <c r="G78" s="43"/>
      <c r="H78" s="3"/>
    </row>
    <row r="79" spans="1:8" x14ac:dyDescent="0.25">
      <c r="A79" s="4"/>
      <c r="B79" s="2"/>
      <c r="C79" s="2"/>
      <c r="D79" s="29">
        <f t="shared" si="3"/>
        <v>0</v>
      </c>
      <c r="E79" s="18">
        <f t="shared" si="2"/>
        <v>0</v>
      </c>
      <c r="F79" s="43"/>
      <c r="G79" s="43"/>
      <c r="H79" s="3"/>
    </row>
    <row r="80" spans="1:8" x14ac:dyDescent="0.25">
      <c r="A80" s="4"/>
      <c r="B80" s="2"/>
      <c r="C80" s="2"/>
      <c r="D80" s="29">
        <f t="shared" si="3"/>
        <v>0</v>
      </c>
      <c r="E80" s="18">
        <f t="shared" si="2"/>
        <v>0</v>
      </c>
      <c r="F80" s="43"/>
      <c r="G80" s="43"/>
      <c r="H80" s="3"/>
    </row>
    <row r="81" spans="1:8" x14ac:dyDescent="0.25">
      <c r="A81" s="4"/>
      <c r="B81" s="2"/>
      <c r="C81" s="2"/>
      <c r="D81" s="29">
        <f t="shared" si="3"/>
        <v>0</v>
      </c>
      <c r="E81" s="18">
        <f t="shared" si="2"/>
        <v>0</v>
      </c>
      <c r="F81" s="43"/>
      <c r="G81" s="43"/>
      <c r="H81" s="3"/>
    </row>
    <row r="82" spans="1:8" x14ac:dyDescent="0.25">
      <c r="A82" s="4"/>
      <c r="B82" s="2"/>
      <c r="C82" s="2"/>
      <c r="D82" s="29">
        <f t="shared" si="3"/>
        <v>0</v>
      </c>
      <c r="E82" s="18">
        <f t="shared" si="2"/>
        <v>0</v>
      </c>
      <c r="F82" s="43"/>
      <c r="G82" s="43"/>
      <c r="H82" s="3"/>
    </row>
    <row r="83" spans="1:8" x14ac:dyDescent="0.25">
      <c r="A83" s="4"/>
      <c r="B83" s="2"/>
      <c r="C83" s="2"/>
      <c r="D83" s="29">
        <f t="shared" si="3"/>
        <v>0</v>
      </c>
      <c r="E83" s="18">
        <f t="shared" si="2"/>
        <v>0</v>
      </c>
      <c r="F83" s="43"/>
      <c r="G83" s="43"/>
      <c r="H83" s="3"/>
    </row>
    <row r="84" spans="1:8" x14ac:dyDescent="0.25">
      <c r="A84" s="4"/>
      <c r="B84" s="2"/>
      <c r="C84" s="2"/>
      <c r="D84" s="29">
        <f t="shared" si="3"/>
        <v>0</v>
      </c>
      <c r="E84" s="18">
        <f t="shared" si="2"/>
        <v>0</v>
      </c>
      <c r="F84" s="43"/>
      <c r="G84" s="43"/>
      <c r="H84" s="3"/>
    </row>
    <row r="85" spans="1:8" x14ac:dyDescent="0.25">
      <c r="A85" s="4"/>
      <c r="B85" s="2"/>
      <c r="C85" s="2"/>
      <c r="D85" s="29">
        <f t="shared" si="3"/>
        <v>0</v>
      </c>
      <c r="E85" s="18">
        <f t="shared" si="2"/>
        <v>0</v>
      </c>
      <c r="F85" s="43"/>
      <c r="G85" s="43"/>
      <c r="H85" s="3"/>
    </row>
    <row r="86" spans="1:8" x14ac:dyDescent="0.25">
      <c r="A86" s="4"/>
      <c r="B86" s="2"/>
      <c r="C86" s="2"/>
      <c r="D86" s="29">
        <f t="shared" si="3"/>
        <v>0</v>
      </c>
      <c r="E86" s="18">
        <f t="shared" si="2"/>
        <v>0</v>
      </c>
      <c r="F86" s="43"/>
      <c r="G86" s="43"/>
      <c r="H86" s="3"/>
    </row>
    <row r="87" spans="1:8" x14ac:dyDescent="0.25">
      <c r="A87" s="4"/>
      <c r="B87" s="2"/>
      <c r="C87" s="2"/>
      <c r="D87" s="29">
        <f t="shared" si="3"/>
        <v>0</v>
      </c>
      <c r="E87" s="18">
        <f t="shared" si="2"/>
        <v>0</v>
      </c>
      <c r="F87" s="43"/>
      <c r="G87" s="43"/>
      <c r="H87" s="3"/>
    </row>
    <row r="88" spans="1:8" ht="15.75" thickBot="1" x14ac:dyDescent="0.3">
      <c r="A88" s="37" t="s">
        <v>9</v>
      </c>
      <c r="B88" s="38"/>
      <c r="C88" s="38"/>
      <c r="D88" s="38"/>
      <c r="E88" s="19">
        <f>SUM(E58:E87)</f>
        <v>0</v>
      </c>
      <c r="F88" s="65"/>
      <c r="G88" s="66"/>
      <c r="H88" s="67"/>
    </row>
    <row r="89" spans="1:8" x14ac:dyDescent="0.25">
      <c r="A89" s="68" t="s">
        <v>26</v>
      </c>
      <c r="B89" s="69"/>
      <c r="C89" s="69"/>
      <c r="D89" s="69"/>
      <c r="E89" s="20">
        <f>IF($D$10="Helfer",5,IF($D$10="Übungsleiter",14*0.75,0))</f>
        <v>0</v>
      </c>
    </row>
    <row r="90" spans="1:8" ht="15.75" thickBot="1" x14ac:dyDescent="0.3">
      <c r="A90" s="63" t="s">
        <v>30</v>
      </c>
      <c r="B90" s="64"/>
      <c r="C90" s="64"/>
      <c r="D90" s="61">
        <f>E89*E88</f>
        <v>0</v>
      </c>
      <c r="E90" s="62"/>
    </row>
    <row r="91" spans="1:8" x14ac:dyDescent="0.25">
      <c r="A91" s="76" t="s">
        <v>31</v>
      </c>
      <c r="B91" s="77"/>
      <c r="C91" s="77"/>
      <c r="D91" s="78">
        <f>D50</f>
        <v>0</v>
      </c>
      <c r="E91" s="79"/>
    </row>
    <row r="92" spans="1:8" ht="15.75" thickBot="1" x14ac:dyDescent="0.3">
      <c r="A92" s="63" t="s">
        <v>32</v>
      </c>
      <c r="B92" s="64"/>
      <c r="C92" s="64"/>
      <c r="D92" s="61">
        <f>D91+D90</f>
        <v>0</v>
      </c>
      <c r="E92" s="62">
        <f>D91+D90</f>
        <v>0</v>
      </c>
    </row>
    <row r="93" spans="1:8" x14ac:dyDescent="0.25">
      <c r="D93" s="21"/>
      <c r="E93" s="22"/>
    </row>
    <row r="94" spans="1:8" x14ac:dyDescent="0.25">
      <c r="D94" s="21"/>
      <c r="E94" s="22"/>
    </row>
    <row r="95" spans="1:8" x14ac:dyDescent="0.25">
      <c r="A95" s="23"/>
      <c r="B95" s="23"/>
      <c r="C95" s="23"/>
      <c r="D95" s="24"/>
      <c r="E95" s="25"/>
      <c r="F95" s="23"/>
      <c r="G95" s="23"/>
      <c r="H95" s="23"/>
    </row>
    <row r="96" spans="1:8" x14ac:dyDescent="0.25">
      <c r="A96" t="s">
        <v>10</v>
      </c>
      <c r="D96" s="21"/>
      <c r="E96" s="22"/>
    </row>
    <row r="97" spans="1:8" x14ac:dyDescent="0.25">
      <c r="D97" s="21"/>
      <c r="E97" s="22"/>
    </row>
    <row r="98" spans="1:8" x14ac:dyDescent="0.25">
      <c r="D98" s="21"/>
      <c r="E98" s="22"/>
    </row>
    <row r="99" spans="1:8" x14ac:dyDescent="0.25">
      <c r="A99" s="23"/>
      <c r="B99" s="23"/>
      <c r="C99" s="23"/>
      <c r="D99" s="23"/>
      <c r="E99" s="23"/>
      <c r="F99" s="23"/>
      <c r="G99" s="23"/>
      <c r="H99" s="23"/>
    </row>
    <row r="100" spans="1:8" x14ac:dyDescent="0.25">
      <c r="A100" t="s">
        <v>11</v>
      </c>
    </row>
    <row r="102" spans="1:8" x14ac:dyDescent="0.25">
      <c r="A102" t="s">
        <v>12</v>
      </c>
    </row>
    <row r="103" spans="1:8" x14ac:dyDescent="0.25">
      <c r="A103" t="s">
        <v>13</v>
      </c>
      <c r="C103" t="s">
        <v>25</v>
      </c>
      <c r="H103" t="s">
        <v>34</v>
      </c>
    </row>
  </sheetData>
  <sheetProtection algorithmName="SHA-512" hashValue="PIeFl0HCiyWnOT3EhkHDIGb1vNZrM/jN9Pp3BNaSG9TWZyPK4JgZGiCn5HH4S0AmThXXEP9qsmgsRBDUz0uwMQ==" saltValue="rcB29ZKspBEUJq2ZQ6+jvQ==" spinCount="100000" sheet="1" selectLockedCells="1"/>
  <mergeCells count="105">
    <mergeCell ref="A51:H51"/>
    <mergeCell ref="B52:H52"/>
    <mergeCell ref="B53:E53"/>
    <mergeCell ref="F53:G53"/>
    <mergeCell ref="A92:C92"/>
    <mergeCell ref="D92:E92"/>
    <mergeCell ref="A91:C91"/>
    <mergeCell ref="D91:E91"/>
    <mergeCell ref="A88:D88"/>
    <mergeCell ref="F88:H88"/>
    <mergeCell ref="A89:D89"/>
    <mergeCell ref="A90:C90"/>
    <mergeCell ref="D90:E90"/>
    <mergeCell ref="F83:G83"/>
    <mergeCell ref="F84:G84"/>
    <mergeCell ref="F85:G85"/>
    <mergeCell ref="F86:G86"/>
    <mergeCell ref="F87:G87"/>
    <mergeCell ref="F78:G78"/>
    <mergeCell ref="F79:G79"/>
    <mergeCell ref="F80:G80"/>
    <mergeCell ref="F81:G81"/>
    <mergeCell ref="F82:G82"/>
    <mergeCell ref="F73:G73"/>
    <mergeCell ref="F74:G74"/>
    <mergeCell ref="F75:G75"/>
    <mergeCell ref="F76:G76"/>
    <mergeCell ref="F77:G77"/>
    <mergeCell ref="F68:G68"/>
    <mergeCell ref="F69:G69"/>
    <mergeCell ref="F70:G70"/>
    <mergeCell ref="F71:G71"/>
    <mergeCell ref="F72:G72"/>
    <mergeCell ref="F63:G63"/>
    <mergeCell ref="F64:G64"/>
    <mergeCell ref="F65:G65"/>
    <mergeCell ref="F66:G66"/>
    <mergeCell ref="F67:G67"/>
    <mergeCell ref="F58:G58"/>
    <mergeCell ref="F59:G59"/>
    <mergeCell ref="F60:G60"/>
    <mergeCell ref="F61:G61"/>
    <mergeCell ref="F62:G62"/>
    <mergeCell ref="A55:C55"/>
    <mergeCell ref="D55:H55"/>
    <mergeCell ref="A56:E56"/>
    <mergeCell ref="F56:G56"/>
    <mergeCell ref="F57:G57"/>
    <mergeCell ref="D50:E50"/>
    <mergeCell ref="A50:C50"/>
    <mergeCell ref="F48:H48"/>
    <mergeCell ref="A10:C10"/>
    <mergeCell ref="D10:H10"/>
    <mergeCell ref="F45:G45"/>
    <mergeCell ref="F46:G46"/>
    <mergeCell ref="F11:G11"/>
    <mergeCell ref="A49:D49"/>
    <mergeCell ref="F36:G36"/>
    <mergeCell ref="F37:G37"/>
    <mergeCell ref="F47:G47"/>
    <mergeCell ref="F38:G38"/>
    <mergeCell ref="F39:G39"/>
    <mergeCell ref="F40:G40"/>
    <mergeCell ref="F41:G41"/>
    <mergeCell ref="F42:G42"/>
    <mergeCell ref="F43:G43"/>
    <mergeCell ref="F44:G44"/>
    <mergeCell ref="F17:G17"/>
    <mergeCell ref="F18:G18"/>
    <mergeCell ref="F19:G19"/>
    <mergeCell ref="F20:G20"/>
    <mergeCell ref="F31:G31"/>
    <mergeCell ref="F32:G32"/>
    <mergeCell ref="F33:G33"/>
    <mergeCell ref="F34:G34"/>
    <mergeCell ref="F35:G35"/>
    <mergeCell ref="F26:G26"/>
    <mergeCell ref="F27:G27"/>
    <mergeCell ref="F28:G28"/>
    <mergeCell ref="F29:G29"/>
    <mergeCell ref="F30:G30"/>
    <mergeCell ref="A1:H1"/>
    <mergeCell ref="B7:E7"/>
    <mergeCell ref="B6:E6"/>
    <mergeCell ref="A3:H3"/>
    <mergeCell ref="A48:D48"/>
    <mergeCell ref="B5:E5"/>
    <mergeCell ref="A11:E11"/>
    <mergeCell ref="F12:G12"/>
    <mergeCell ref="F13:G13"/>
    <mergeCell ref="F14:G14"/>
    <mergeCell ref="F15:G15"/>
    <mergeCell ref="B9:E9"/>
    <mergeCell ref="F5:G5"/>
    <mergeCell ref="B4:H4"/>
    <mergeCell ref="B8:E8"/>
    <mergeCell ref="G7:H7"/>
    <mergeCell ref="G8:H8"/>
    <mergeCell ref="F6:H6"/>
    <mergeCell ref="F21:G21"/>
    <mergeCell ref="F22:G22"/>
    <mergeCell ref="F23:G23"/>
    <mergeCell ref="F24:G24"/>
    <mergeCell ref="F25:G25"/>
    <mergeCell ref="F16:G16"/>
  </mergeCells>
  <dataValidations count="1">
    <dataValidation type="list" allowBlank="1" showInputMessage="1" showErrorMessage="1" errorTitle="Bitte wähle mit X aus." error="Bitte ein X vor Helfer oder Übungsleiter eingeben." sqref="F7:F8" xr:uid="{DDE31FB2-DE68-472A-84A7-791841132BEC}">
      <formula1>A$2</formula1>
    </dataValidation>
  </dataValidations>
  <pageMargins left="0.70866141732283472" right="0.51181102362204722" top="0.74803149606299213" bottom="0.74803149606299213" header="0" footer="0"/>
  <pageSetup paperSize="9" scale="94" orientation="portrait" horizontalDpi="4294967293" r:id="rId1"/>
  <rowBreaks count="1" manualBreakCount="1">
    <brk id="5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2024-11-13T09:15:09Z</dcterms:modified>
  <cp:category/>
  <cp:contentStatus/>
</cp:coreProperties>
</file>